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2-公租房各类保障群体情况表 (2)" sheetId="2" r:id="rId1"/>
  </sheets>
  <definedNames>
    <definedName name="_xlnm.Print_Area" localSheetId="0">'2-公租房各类保障群体情况表 (2)'!$A$1:$AC$8</definedName>
  </definedNames>
  <calcPr calcId="144525"/>
</workbook>
</file>

<file path=xl/sharedStrings.xml><?xml version="1.0" encoding="utf-8"?>
<sst xmlns="http://schemas.openxmlformats.org/spreadsheetml/2006/main" count="69" uniqueCount="41">
  <si>
    <t>附件5</t>
  </si>
  <si>
    <t>部分困难群体公共租赁住房保障情况表</t>
  </si>
  <si>
    <t>（统计时间截至2020年6月25日）</t>
  </si>
  <si>
    <t>填报单位：</t>
  </si>
  <si>
    <t>指标名称</t>
  </si>
  <si>
    <t>实物保障（人）</t>
  </si>
  <si>
    <t>租赁补贴（人）</t>
  </si>
  <si>
    <t>合计</t>
  </si>
  <si>
    <t>60岁以上老年人</t>
  </si>
  <si>
    <t>残疾人</t>
  </si>
  <si>
    <t>优抚对象</t>
  </si>
  <si>
    <t>计划生育特殊困难家庭</t>
  </si>
  <si>
    <t>青年医生</t>
  </si>
  <si>
    <t>青年教师</t>
  </si>
  <si>
    <t>见义勇为人员等各类先进模范人物</t>
  </si>
  <si>
    <t>进城落户农民</t>
  </si>
  <si>
    <t>农民工</t>
  </si>
  <si>
    <t>环卫工人</t>
  </si>
  <si>
    <t>公交司机</t>
  </si>
  <si>
    <t>建档立卡贫困户</t>
  </si>
  <si>
    <t>居住证持有人</t>
  </si>
  <si>
    <t>优抚   对象</t>
  </si>
  <si>
    <t>累计实施保障</t>
  </si>
  <si>
    <t>本期末正在实施保障</t>
  </si>
  <si>
    <t>本年进入保障</t>
  </si>
  <si>
    <t>4月份数据为基数</t>
  </si>
  <si>
    <t xml:space="preserve">本期末正在实施保障
</t>
  </si>
  <si>
    <t>南宁市</t>
  </si>
  <si>
    <t>柳州市</t>
  </si>
  <si>
    <t xml:space="preserve">桂林市     </t>
  </si>
  <si>
    <t xml:space="preserve">梧州市      </t>
  </si>
  <si>
    <t xml:space="preserve">北海市     </t>
  </si>
  <si>
    <t xml:space="preserve">防城港市      </t>
  </si>
  <si>
    <t xml:space="preserve">钦州市     </t>
  </si>
  <si>
    <t xml:space="preserve">贵港市     </t>
  </si>
  <si>
    <t xml:space="preserve">玉林市     </t>
  </si>
  <si>
    <t xml:space="preserve">百色市     </t>
  </si>
  <si>
    <t xml:space="preserve">贺州市     </t>
  </si>
  <si>
    <t xml:space="preserve">河池市     </t>
  </si>
  <si>
    <t xml:space="preserve">来宾市     </t>
  </si>
  <si>
    <t xml:space="preserve">崇左市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</si>
</sst>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华文中宋"/>
      <charset val="134"/>
    </font>
    <font>
      <sz val="10"/>
      <color theme="1"/>
      <name val="华文中宋"/>
      <charset val="134"/>
    </font>
    <font>
      <b/>
      <sz val="12"/>
      <color theme="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16" applyNumberFormat="0" applyAlignment="0" applyProtection="0">
      <alignment vertical="center"/>
    </xf>
    <xf numFmtId="0" fontId="27" fillId="16" borderId="20" applyNumberFormat="0" applyAlignment="0" applyProtection="0">
      <alignment vertical="center"/>
    </xf>
    <xf numFmtId="0" fontId="10" fillId="8" borderId="1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7" fillId="3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W48"/>
  <sheetViews>
    <sheetView tabSelected="1" zoomScale="85" zoomScaleNormal="85" workbookViewId="0">
      <pane ySplit="6" topLeftCell="A7" activePane="bottomLeft" state="frozen"/>
      <selection/>
      <selection pane="bottomLeft" activeCell="O62" sqref="O62"/>
    </sheetView>
  </sheetViews>
  <sheetFormatPr defaultColWidth="9" defaultRowHeight="13.5"/>
  <cols>
    <col min="1" max="1" width="13.775" style="1" customWidth="1"/>
    <col min="2" max="2" width="8.55833333333333" style="1" customWidth="1"/>
    <col min="3" max="3" width="7.775" style="1" customWidth="1"/>
    <col min="4" max="6" width="5.66666666666667" style="1" customWidth="1"/>
    <col min="7" max="7" width="7.44166666666667" style="1" customWidth="1"/>
    <col min="8" max="8" width="6.66666666666667" style="1" customWidth="1"/>
    <col min="9" max="9" width="7.66666666666667" style="1" customWidth="1"/>
    <col min="10" max="10" width="5.66666666666667" style="1" customWidth="1"/>
    <col min="11" max="11" width="7.66666666666667" style="1" customWidth="1"/>
    <col min="12" max="15" width="5.66666666666667" style="1" customWidth="1"/>
    <col min="16" max="16" width="7.33333333333333" style="1" customWidth="1"/>
    <col min="17" max="22" width="5.66666666666667" style="1" customWidth="1"/>
    <col min="23" max="23" width="6.88333333333333" style="1" customWidth="1"/>
    <col min="24" max="29" width="5.66666666666667" style="1" customWidth="1"/>
    <col min="30" max="257" width="9" style="1"/>
  </cols>
  <sheetData>
    <row r="1" s="1" customFormat="1" ht="20.25" spans="1:2">
      <c r="A1" s="4" t="s">
        <v>0</v>
      </c>
      <c r="B1" s="4"/>
    </row>
    <row r="2" s="1" customFormat="1" ht="25.5" spans="1:2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="1" customFormat="1" ht="19.95" customHeight="1" spans="1:29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="1" customFormat="1" ht="22.05" customHeight="1" spans="1:7">
      <c r="A4" s="7" t="s">
        <v>3</v>
      </c>
      <c r="B4" s="7"/>
      <c r="C4" s="7"/>
      <c r="D4" s="7"/>
      <c r="E4" s="7"/>
      <c r="F4" s="7"/>
      <c r="G4" s="7"/>
    </row>
    <row r="5" s="1" customFormat="1" ht="37.05" customHeight="1" spans="1:29">
      <c r="A5" s="8" t="s">
        <v>4</v>
      </c>
      <c r="B5" s="9" t="s">
        <v>5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25"/>
      <c r="P5" s="14" t="s">
        <v>6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30"/>
    </row>
    <row r="6" s="1" customFormat="1" ht="85.05" customHeight="1" spans="1:29">
      <c r="A6" s="11"/>
      <c r="B6" s="12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  <c r="L6" s="13" t="s">
        <v>17</v>
      </c>
      <c r="M6" s="13" t="s">
        <v>18</v>
      </c>
      <c r="N6" s="13" t="s">
        <v>19</v>
      </c>
      <c r="O6" s="26" t="s">
        <v>20</v>
      </c>
      <c r="P6" s="12" t="s">
        <v>7</v>
      </c>
      <c r="Q6" s="13" t="s">
        <v>8</v>
      </c>
      <c r="R6" s="13" t="s">
        <v>9</v>
      </c>
      <c r="S6" s="13" t="s">
        <v>21</v>
      </c>
      <c r="T6" s="13" t="s">
        <v>11</v>
      </c>
      <c r="U6" s="13" t="s">
        <v>12</v>
      </c>
      <c r="V6" s="13" t="s">
        <v>13</v>
      </c>
      <c r="W6" s="13" t="s">
        <v>14</v>
      </c>
      <c r="X6" s="13" t="s">
        <v>15</v>
      </c>
      <c r="Y6" s="13" t="s">
        <v>16</v>
      </c>
      <c r="Z6" s="13" t="s">
        <v>17</v>
      </c>
      <c r="AA6" s="13" t="s">
        <v>18</v>
      </c>
      <c r="AB6" s="13" t="s">
        <v>19</v>
      </c>
      <c r="AC6" s="26" t="s">
        <v>20</v>
      </c>
    </row>
    <row r="7" s="1" customFormat="1" ht="85.05" hidden="1" customHeight="1" spans="1:29">
      <c r="A7" s="14" t="s">
        <v>22</v>
      </c>
      <c r="B7" s="9"/>
      <c r="C7" s="15">
        <f>C10+C9</f>
        <v>37351</v>
      </c>
      <c r="D7" s="15">
        <f>D10+D9</f>
        <v>4741</v>
      </c>
      <c r="E7" s="15">
        <f>E10+E9</f>
        <v>1562</v>
      </c>
      <c r="F7" s="15">
        <f t="shared" ref="F7:O7" si="0">F10+F9</f>
        <v>276</v>
      </c>
      <c r="G7" s="15">
        <f t="shared" si="0"/>
        <v>21656</v>
      </c>
      <c r="H7" s="15">
        <f t="shared" si="0"/>
        <v>43320</v>
      </c>
      <c r="I7" s="15">
        <f t="shared" si="0"/>
        <v>38</v>
      </c>
      <c r="J7" s="15">
        <f t="shared" si="0"/>
        <v>9545</v>
      </c>
      <c r="K7" s="15">
        <f t="shared" si="0"/>
        <v>36176</v>
      </c>
      <c r="L7" s="15">
        <f t="shared" si="0"/>
        <v>7633</v>
      </c>
      <c r="M7" s="15">
        <f t="shared" si="0"/>
        <v>1962</v>
      </c>
      <c r="N7" s="15">
        <f t="shared" si="0"/>
        <v>2248</v>
      </c>
      <c r="O7" s="27">
        <f t="shared" si="0"/>
        <v>6319</v>
      </c>
      <c r="P7" s="9"/>
      <c r="Q7" s="15">
        <f>Q10+Q9</f>
        <v>2210</v>
      </c>
      <c r="R7" s="15">
        <f>R10+R9</f>
        <v>697</v>
      </c>
      <c r="S7" s="15">
        <f>S10+S9</f>
        <v>76</v>
      </c>
      <c r="T7" s="15">
        <f t="shared" ref="T7:AC7" si="1">T10+T9</f>
        <v>53</v>
      </c>
      <c r="U7" s="15">
        <f t="shared" si="1"/>
        <v>78</v>
      </c>
      <c r="V7" s="15">
        <f t="shared" si="1"/>
        <v>138</v>
      </c>
      <c r="W7" s="15">
        <f t="shared" si="1"/>
        <v>11</v>
      </c>
      <c r="X7" s="15">
        <f t="shared" si="1"/>
        <v>34</v>
      </c>
      <c r="Y7" s="15">
        <f t="shared" si="1"/>
        <v>2183</v>
      </c>
      <c r="Z7" s="15">
        <f t="shared" si="1"/>
        <v>214</v>
      </c>
      <c r="AA7" s="15">
        <f t="shared" si="1"/>
        <v>44</v>
      </c>
      <c r="AB7" s="15">
        <f t="shared" si="1"/>
        <v>45</v>
      </c>
      <c r="AC7" s="31">
        <f t="shared" si="1"/>
        <v>84</v>
      </c>
    </row>
    <row r="8" s="1" customFormat="1" ht="97.95" customHeight="1" spans="1:29">
      <c r="A8" s="16" t="s">
        <v>23</v>
      </c>
      <c r="B8" s="9">
        <f>SUM(C8:O8)</f>
        <v>175066</v>
      </c>
      <c r="C8" s="17">
        <f>SUM(C15:C28)</f>
        <v>36366</v>
      </c>
      <c r="D8" s="17">
        <f>SUM(D15:D28)</f>
        <v>4719</v>
      </c>
      <c r="E8" s="17">
        <f>SUM(E15:E28)</f>
        <v>1632</v>
      </c>
      <c r="F8" s="17">
        <f t="shared" ref="F8:O8" si="2">SUM(F15:F28)</f>
        <v>296</v>
      </c>
      <c r="G8" s="17">
        <f t="shared" si="2"/>
        <v>23680</v>
      </c>
      <c r="H8" s="17">
        <f t="shared" si="2"/>
        <v>42634</v>
      </c>
      <c r="I8" s="17">
        <f t="shared" si="2"/>
        <v>38</v>
      </c>
      <c r="J8" s="17">
        <f t="shared" si="2"/>
        <v>9632</v>
      </c>
      <c r="K8" s="17">
        <f t="shared" si="2"/>
        <v>37597</v>
      </c>
      <c r="L8" s="17">
        <f t="shared" si="2"/>
        <v>7695</v>
      </c>
      <c r="M8" s="17">
        <f t="shared" si="2"/>
        <v>1833</v>
      </c>
      <c r="N8" s="17">
        <f t="shared" si="2"/>
        <v>2189</v>
      </c>
      <c r="O8" s="28">
        <f t="shared" si="2"/>
        <v>6755</v>
      </c>
      <c r="P8" s="9">
        <f>SUM(Q8:AC8)</f>
        <v>5494</v>
      </c>
      <c r="Q8" s="17">
        <f>SUM(Q15:Q28)</f>
        <v>2018</v>
      </c>
      <c r="R8" s="17">
        <f>SUM(R15:R28)</f>
        <v>695</v>
      </c>
      <c r="S8" s="17">
        <f>SUM(S15:S28)</f>
        <v>29</v>
      </c>
      <c r="T8" s="17">
        <f t="shared" ref="T8:AC8" si="3">SUM(T15:T28)</f>
        <v>33</v>
      </c>
      <c r="U8" s="17">
        <f t="shared" si="3"/>
        <v>74</v>
      </c>
      <c r="V8" s="17">
        <f t="shared" si="3"/>
        <v>97</v>
      </c>
      <c r="W8" s="17">
        <f t="shared" si="3"/>
        <v>0</v>
      </c>
      <c r="X8" s="17">
        <f t="shared" si="3"/>
        <v>16</v>
      </c>
      <c r="Y8" s="17">
        <f t="shared" si="3"/>
        <v>2066</v>
      </c>
      <c r="Z8" s="17">
        <f t="shared" si="3"/>
        <v>197</v>
      </c>
      <c r="AA8" s="17">
        <f t="shared" si="3"/>
        <v>38</v>
      </c>
      <c r="AB8" s="17">
        <f t="shared" si="3"/>
        <v>45</v>
      </c>
      <c r="AC8" s="28">
        <f t="shared" si="3"/>
        <v>186</v>
      </c>
    </row>
    <row r="9" ht="60" hidden="1" customHeight="1" spans="1:29">
      <c r="A9" s="16" t="s">
        <v>24</v>
      </c>
      <c r="B9" s="18"/>
      <c r="C9" s="15">
        <f>SUM(C32:C45)</f>
        <v>353</v>
      </c>
      <c r="D9" s="15">
        <f>SUM(D32:D45)</f>
        <v>43</v>
      </c>
      <c r="E9" s="15">
        <f>SUM(E32:E45)</f>
        <v>12</v>
      </c>
      <c r="F9" s="15">
        <f t="shared" ref="F9:O9" si="4">SUM(F32:F45)</f>
        <v>3</v>
      </c>
      <c r="G9" s="15">
        <f t="shared" si="4"/>
        <v>392</v>
      </c>
      <c r="H9" s="15">
        <f t="shared" si="4"/>
        <v>475</v>
      </c>
      <c r="I9" s="15">
        <f t="shared" si="4"/>
        <v>0</v>
      </c>
      <c r="J9" s="15">
        <f t="shared" si="4"/>
        <v>56</v>
      </c>
      <c r="K9" s="15">
        <f t="shared" si="4"/>
        <v>503</v>
      </c>
      <c r="L9" s="15">
        <f t="shared" si="4"/>
        <v>315</v>
      </c>
      <c r="M9" s="15">
        <f t="shared" si="4"/>
        <v>26</v>
      </c>
      <c r="N9" s="15">
        <f t="shared" si="4"/>
        <v>20</v>
      </c>
      <c r="O9" s="15">
        <f t="shared" si="4"/>
        <v>15</v>
      </c>
      <c r="P9" s="18"/>
      <c r="Q9" s="15">
        <f>SUM(Q32:Q45)</f>
        <v>14</v>
      </c>
      <c r="R9" s="15">
        <f>SUM(R32:R45)</f>
        <v>7</v>
      </c>
      <c r="S9" s="15">
        <f>SUM(S32:S45)</f>
        <v>0</v>
      </c>
      <c r="T9" s="15">
        <f t="shared" ref="T9:AC9" si="5">SUM(T32:T45)</f>
        <v>0</v>
      </c>
      <c r="U9" s="15">
        <f t="shared" si="5"/>
        <v>31</v>
      </c>
      <c r="V9" s="15">
        <f t="shared" si="5"/>
        <v>31</v>
      </c>
      <c r="W9" s="15">
        <f t="shared" si="5"/>
        <v>0</v>
      </c>
      <c r="X9" s="15">
        <f t="shared" si="5"/>
        <v>0</v>
      </c>
      <c r="Y9" s="15">
        <f t="shared" si="5"/>
        <v>0</v>
      </c>
      <c r="Z9" s="15">
        <f t="shared" si="5"/>
        <v>31</v>
      </c>
      <c r="AA9" s="15">
        <f t="shared" si="5"/>
        <v>0</v>
      </c>
      <c r="AB9" s="15">
        <f t="shared" si="5"/>
        <v>0</v>
      </c>
      <c r="AC9" s="15">
        <f t="shared" si="5"/>
        <v>49</v>
      </c>
    </row>
    <row r="10" hidden="1" spans="1:29">
      <c r="A10" s="1" t="s">
        <v>25</v>
      </c>
      <c r="C10" s="19">
        <v>36998</v>
      </c>
      <c r="D10" s="19">
        <v>4698</v>
      </c>
      <c r="E10" s="19">
        <v>1550</v>
      </c>
      <c r="F10" s="19">
        <v>273</v>
      </c>
      <c r="G10" s="19">
        <v>21264</v>
      </c>
      <c r="H10" s="19">
        <v>42845</v>
      </c>
      <c r="I10" s="19">
        <v>38</v>
      </c>
      <c r="J10" s="19">
        <v>9489</v>
      </c>
      <c r="K10" s="19">
        <v>35673</v>
      </c>
      <c r="L10" s="19">
        <v>7318</v>
      </c>
      <c r="M10" s="19">
        <v>1936</v>
      </c>
      <c r="N10" s="19">
        <v>2228</v>
      </c>
      <c r="O10" s="19">
        <v>6304</v>
      </c>
      <c r="P10" s="20"/>
      <c r="Q10" s="19">
        <v>2196</v>
      </c>
      <c r="R10" s="19">
        <v>690</v>
      </c>
      <c r="S10" s="19">
        <v>76</v>
      </c>
      <c r="T10" s="19">
        <v>53</v>
      </c>
      <c r="U10" s="19">
        <v>47</v>
      </c>
      <c r="V10" s="19">
        <v>107</v>
      </c>
      <c r="W10" s="19">
        <v>11</v>
      </c>
      <c r="X10" s="19">
        <v>34</v>
      </c>
      <c r="Y10" s="19">
        <v>2183</v>
      </c>
      <c r="Z10" s="19">
        <v>183</v>
      </c>
      <c r="AA10" s="19">
        <v>44</v>
      </c>
      <c r="AB10" s="19">
        <v>45</v>
      </c>
      <c r="AC10" s="19">
        <v>35</v>
      </c>
    </row>
    <row r="11" spans="3:29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ht="12" hidden="1" customHeight="1"/>
    <row r="13" ht="16.95" hidden="1" customHeight="1"/>
    <row r="14" ht="40.5" hidden="1" spans="1:1">
      <c r="A14" s="21" t="s">
        <v>26</v>
      </c>
    </row>
    <row r="15" s="2" customFormat="1" hidden="1" spans="1:257">
      <c r="A15" s="22" t="s">
        <v>27</v>
      </c>
      <c r="B15" s="22">
        <f t="shared" ref="B15:B28" si="6">SUM(C15:AC15)</f>
        <v>23938</v>
      </c>
      <c r="C15" s="22">
        <v>11045</v>
      </c>
      <c r="D15" s="22">
        <v>237</v>
      </c>
      <c r="E15" s="22">
        <v>10</v>
      </c>
      <c r="F15" s="22">
        <v>1</v>
      </c>
      <c r="G15" s="22">
        <v>2811</v>
      </c>
      <c r="H15" s="22">
        <v>1976</v>
      </c>
      <c r="I15" s="22"/>
      <c r="J15" s="22"/>
      <c r="K15" s="22">
        <v>1092</v>
      </c>
      <c r="L15" s="22">
        <v>3636</v>
      </c>
      <c r="M15" s="22">
        <v>1604</v>
      </c>
      <c r="N15" s="22">
        <v>5</v>
      </c>
      <c r="O15" s="22">
        <v>650</v>
      </c>
      <c r="P15" s="22"/>
      <c r="Q15" s="22">
        <v>810</v>
      </c>
      <c r="R15" s="22">
        <v>5</v>
      </c>
      <c r="S15" s="22"/>
      <c r="T15" s="22"/>
      <c r="U15" s="22">
        <v>7</v>
      </c>
      <c r="V15" s="22"/>
      <c r="W15" s="22"/>
      <c r="X15" s="22"/>
      <c r="Y15" s="22"/>
      <c r="Z15" s="22">
        <v>43</v>
      </c>
      <c r="AA15" s="22">
        <v>6</v>
      </c>
      <c r="AB15" s="22"/>
      <c r="AC15" s="22"/>
      <c r="AD15" s="32">
        <v>1297</v>
      </c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</row>
    <row r="16" s="3" customFormat="1" hidden="1" spans="1:257">
      <c r="A16" s="23" t="s">
        <v>28</v>
      </c>
      <c r="B16" s="22">
        <f t="shared" si="6"/>
        <v>2375</v>
      </c>
      <c r="C16" s="23">
        <v>1524</v>
      </c>
      <c r="D16" s="23">
        <v>217</v>
      </c>
      <c r="E16" s="23">
        <v>15</v>
      </c>
      <c r="F16" s="23">
        <v>3</v>
      </c>
      <c r="G16" s="23"/>
      <c r="H16" s="23"/>
      <c r="I16" s="23">
        <v>1</v>
      </c>
      <c r="J16" s="23"/>
      <c r="K16" s="23"/>
      <c r="L16" s="23">
        <v>407</v>
      </c>
      <c r="M16" s="23">
        <v>3</v>
      </c>
      <c r="N16" s="23"/>
      <c r="O16" s="23"/>
      <c r="P16" s="23"/>
      <c r="Q16" s="23">
        <v>70</v>
      </c>
      <c r="R16" s="23">
        <v>63</v>
      </c>
      <c r="S16" s="23">
        <v>1</v>
      </c>
      <c r="T16" s="23">
        <v>8</v>
      </c>
      <c r="U16" s="23"/>
      <c r="V16" s="23"/>
      <c r="W16" s="23"/>
      <c r="X16" s="23"/>
      <c r="Y16" s="23"/>
      <c r="Z16" s="23">
        <v>53</v>
      </c>
      <c r="AA16" s="23">
        <v>10</v>
      </c>
      <c r="AB16" s="23"/>
      <c r="AC16" s="23"/>
      <c r="AD16" s="33">
        <v>0</v>
      </c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</row>
    <row r="17" s="3" customFormat="1" hidden="1" spans="1:257">
      <c r="A17" s="23" t="s">
        <v>29</v>
      </c>
      <c r="B17" s="22">
        <f t="shared" si="6"/>
        <v>17324</v>
      </c>
      <c r="C17" s="23">
        <v>2934</v>
      </c>
      <c r="D17" s="23">
        <v>1554</v>
      </c>
      <c r="E17" s="23">
        <v>88</v>
      </c>
      <c r="F17" s="23">
        <v>0</v>
      </c>
      <c r="G17" s="23">
        <v>2796</v>
      </c>
      <c r="H17" s="23">
        <v>3193</v>
      </c>
      <c r="I17" s="23">
        <v>35</v>
      </c>
      <c r="J17" s="23">
        <v>1178</v>
      </c>
      <c r="K17" s="23">
        <v>2204</v>
      </c>
      <c r="L17" s="23">
        <v>1260</v>
      </c>
      <c r="M17" s="23">
        <v>36</v>
      </c>
      <c r="N17" s="23">
        <v>115</v>
      </c>
      <c r="O17" s="23">
        <v>1084</v>
      </c>
      <c r="P17" s="23"/>
      <c r="Q17" s="23">
        <v>318</v>
      </c>
      <c r="R17" s="23">
        <v>379</v>
      </c>
      <c r="S17" s="23">
        <v>1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3</v>
      </c>
      <c r="AA17" s="23">
        <v>0</v>
      </c>
      <c r="AB17" s="23">
        <v>36</v>
      </c>
      <c r="AC17" s="23">
        <v>110</v>
      </c>
      <c r="AD17" s="33">
        <v>0</v>
      </c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</row>
    <row r="18" s="3" customFormat="1" hidden="1" spans="1:257">
      <c r="A18" s="23" t="s">
        <v>30</v>
      </c>
      <c r="B18" s="22">
        <f t="shared" si="6"/>
        <v>22023</v>
      </c>
      <c r="C18" s="23">
        <v>4726</v>
      </c>
      <c r="D18" s="23">
        <v>331</v>
      </c>
      <c r="E18" s="23">
        <v>5</v>
      </c>
      <c r="F18" s="23">
        <v>102</v>
      </c>
      <c r="G18" s="23">
        <v>1739</v>
      </c>
      <c r="H18" s="23">
        <v>3684</v>
      </c>
      <c r="I18" s="23"/>
      <c r="J18" s="23">
        <v>5784</v>
      </c>
      <c r="K18" s="23">
        <v>4950</v>
      </c>
      <c r="L18" s="23">
        <v>60</v>
      </c>
      <c r="M18" s="23"/>
      <c r="N18" s="23">
        <v>83</v>
      </c>
      <c r="O18" s="23">
        <v>534</v>
      </c>
      <c r="P18" s="23"/>
      <c r="Q18" s="23">
        <v>13</v>
      </c>
      <c r="R18" s="23">
        <v>12</v>
      </c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33">
        <v>0</v>
      </c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</row>
    <row r="19" s="3" customFormat="1" hidden="1" spans="1:257">
      <c r="A19" s="23" t="s">
        <v>31</v>
      </c>
      <c r="B19" s="22">
        <f t="shared" si="6"/>
        <v>4729</v>
      </c>
      <c r="C19" s="23">
        <v>787</v>
      </c>
      <c r="D19" s="23">
        <v>128</v>
      </c>
      <c r="E19" s="23">
        <v>38</v>
      </c>
      <c r="F19" s="23">
        <v>0</v>
      </c>
      <c r="G19" s="23">
        <v>122</v>
      </c>
      <c r="H19" s="23">
        <v>596</v>
      </c>
      <c r="I19" s="23">
        <v>0</v>
      </c>
      <c r="J19" s="23">
        <v>0</v>
      </c>
      <c r="K19" s="23">
        <v>1413</v>
      </c>
      <c r="L19" s="23">
        <v>133</v>
      </c>
      <c r="M19" s="23">
        <v>13</v>
      </c>
      <c r="N19" s="23">
        <v>458</v>
      </c>
      <c r="O19" s="23">
        <v>617</v>
      </c>
      <c r="P19" s="23"/>
      <c r="Q19" s="23">
        <v>334</v>
      </c>
      <c r="R19" s="23">
        <v>90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33">
        <v>-3</v>
      </c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</row>
    <row r="20" s="3" customFormat="1" hidden="1" spans="1:257">
      <c r="A20" s="23" t="s">
        <v>32</v>
      </c>
      <c r="B20" s="22">
        <f t="shared" si="6"/>
        <v>2303</v>
      </c>
      <c r="C20" s="23">
        <v>824</v>
      </c>
      <c r="D20" s="23">
        <v>110</v>
      </c>
      <c r="E20" s="23">
        <v>90</v>
      </c>
      <c r="F20" s="23">
        <v>23</v>
      </c>
      <c r="G20" s="23">
        <v>325</v>
      </c>
      <c r="H20" s="23">
        <v>227</v>
      </c>
      <c r="I20" s="23">
        <v>0</v>
      </c>
      <c r="J20" s="23">
        <v>15</v>
      </c>
      <c r="K20" s="23">
        <v>125</v>
      </c>
      <c r="L20" s="23">
        <v>176</v>
      </c>
      <c r="M20" s="23">
        <v>30</v>
      </c>
      <c r="N20" s="23">
        <v>13</v>
      </c>
      <c r="O20" s="23">
        <v>67</v>
      </c>
      <c r="P20" s="23"/>
      <c r="Q20" s="23">
        <v>174</v>
      </c>
      <c r="R20" s="23">
        <v>42</v>
      </c>
      <c r="S20" s="23">
        <v>8</v>
      </c>
      <c r="T20" s="23">
        <v>10</v>
      </c>
      <c r="U20" s="23">
        <v>0</v>
      </c>
      <c r="V20" s="23">
        <v>0</v>
      </c>
      <c r="W20" s="23">
        <v>0</v>
      </c>
      <c r="X20" s="23">
        <v>10</v>
      </c>
      <c r="Y20" s="23">
        <v>3</v>
      </c>
      <c r="Z20" s="23">
        <v>28</v>
      </c>
      <c r="AA20" s="23">
        <v>0</v>
      </c>
      <c r="AB20" s="23">
        <v>3</v>
      </c>
      <c r="AC20" s="23">
        <v>0</v>
      </c>
      <c r="AD20" s="33">
        <v>36</v>
      </c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</row>
    <row r="21" s="3" customFormat="1" hidden="1" spans="1:257">
      <c r="A21" s="23" t="s">
        <v>33</v>
      </c>
      <c r="B21" s="22">
        <f t="shared" si="6"/>
        <v>13315</v>
      </c>
      <c r="C21" s="23">
        <v>1098</v>
      </c>
      <c r="D21" s="23">
        <v>129</v>
      </c>
      <c r="E21" s="23">
        <v>9</v>
      </c>
      <c r="F21" s="23">
        <v>0</v>
      </c>
      <c r="G21" s="23">
        <v>2222</v>
      </c>
      <c r="H21" s="23">
        <v>3096</v>
      </c>
      <c r="I21" s="23">
        <v>0</v>
      </c>
      <c r="J21" s="23">
        <v>300</v>
      </c>
      <c r="K21" s="23">
        <v>6360</v>
      </c>
      <c r="L21" s="23">
        <v>56</v>
      </c>
      <c r="M21" s="23">
        <v>18</v>
      </c>
      <c r="N21" s="23">
        <v>5</v>
      </c>
      <c r="O21" s="23">
        <v>0</v>
      </c>
      <c r="P21" s="23"/>
      <c r="Q21" s="23">
        <v>16</v>
      </c>
      <c r="R21" s="23">
        <v>2</v>
      </c>
      <c r="S21" s="23">
        <v>0</v>
      </c>
      <c r="T21" s="23">
        <v>0</v>
      </c>
      <c r="U21" s="23">
        <v>3</v>
      </c>
      <c r="V21" s="23">
        <v>1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33">
        <v>-4239</v>
      </c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</row>
    <row r="22" s="3" customFormat="1" hidden="1" spans="1:257">
      <c r="A22" s="23" t="s">
        <v>34</v>
      </c>
      <c r="B22" s="22">
        <f t="shared" si="6"/>
        <v>18721</v>
      </c>
      <c r="C22" s="23">
        <v>2418</v>
      </c>
      <c r="D22" s="23">
        <v>355</v>
      </c>
      <c r="E22" s="23">
        <v>61</v>
      </c>
      <c r="F22" s="23">
        <v>0</v>
      </c>
      <c r="G22" s="23">
        <v>3178</v>
      </c>
      <c r="H22" s="23">
        <v>9708</v>
      </c>
      <c r="I22" s="23">
        <v>0</v>
      </c>
      <c r="J22" s="23">
        <v>0</v>
      </c>
      <c r="K22" s="23">
        <v>2688</v>
      </c>
      <c r="L22" s="23">
        <v>134</v>
      </c>
      <c r="M22" s="23">
        <v>0</v>
      </c>
      <c r="N22" s="23">
        <v>158</v>
      </c>
      <c r="O22" s="23">
        <v>0</v>
      </c>
      <c r="P22" s="23"/>
      <c r="Q22" s="23">
        <v>5</v>
      </c>
      <c r="R22" s="23">
        <v>16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33">
        <v>131</v>
      </c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</row>
    <row r="23" s="3" customFormat="1" hidden="1" spans="1:257">
      <c r="A23" s="23" t="s">
        <v>35</v>
      </c>
      <c r="B23" s="22">
        <f t="shared" si="6"/>
        <v>7227</v>
      </c>
      <c r="C23" s="23">
        <v>1893</v>
      </c>
      <c r="D23" s="23">
        <v>242</v>
      </c>
      <c r="E23" s="23">
        <v>229</v>
      </c>
      <c r="F23" s="23">
        <v>104</v>
      </c>
      <c r="G23" s="23">
        <v>548</v>
      </c>
      <c r="H23" s="23">
        <v>622</v>
      </c>
      <c r="I23" s="23">
        <v>1</v>
      </c>
      <c r="J23" s="23">
        <v>24</v>
      </c>
      <c r="K23" s="23">
        <v>472</v>
      </c>
      <c r="L23" s="23">
        <v>241</v>
      </c>
      <c r="M23" s="23">
        <v>24</v>
      </c>
      <c r="N23" s="23">
        <v>7</v>
      </c>
      <c r="O23" s="23">
        <v>2644</v>
      </c>
      <c r="P23" s="23"/>
      <c r="Q23" s="23">
        <v>95</v>
      </c>
      <c r="R23" s="23">
        <v>31</v>
      </c>
      <c r="S23" s="23">
        <v>8</v>
      </c>
      <c r="T23" s="23">
        <v>15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6</v>
      </c>
      <c r="AA23" s="23">
        <v>20</v>
      </c>
      <c r="AB23" s="23">
        <v>1</v>
      </c>
      <c r="AC23" s="23">
        <v>0</v>
      </c>
      <c r="AD23" s="33">
        <v>0</v>
      </c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</row>
    <row r="24" s="2" customFormat="1" hidden="1" spans="1:257">
      <c r="A24" s="22" t="s">
        <v>36</v>
      </c>
      <c r="B24" s="22">
        <f t="shared" si="6"/>
        <v>21634</v>
      </c>
      <c r="C24" s="22">
        <v>3594</v>
      </c>
      <c r="D24" s="22">
        <v>413</v>
      </c>
      <c r="E24" s="22">
        <v>711</v>
      </c>
      <c r="F24" s="22">
        <v>39</v>
      </c>
      <c r="G24" s="22">
        <v>2913</v>
      </c>
      <c r="H24" s="22">
        <v>4821</v>
      </c>
      <c r="I24" s="22">
        <v>0</v>
      </c>
      <c r="J24" s="22">
        <v>578</v>
      </c>
      <c r="K24" s="22">
        <v>6326</v>
      </c>
      <c r="L24" s="22">
        <v>952</v>
      </c>
      <c r="M24" s="22">
        <v>38</v>
      </c>
      <c r="N24" s="22">
        <v>967</v>
      </c>
      <c r="O24" s="22">
        <v>199</v>
      </c>
      <c r="P24" s="22"/>
      <c r="Q24" s="22">
        <v>46</v>
      </c>
      <c r="R24" s="22">
        <v>9</v>
      </c>
      <c r="S24" s="22">
        <v>1</v>
      </c>
      <c r="T24" s="22">
        <v>0</v>
      </c>
      <c r="U24" s="22">
        <v>0</v>
      </c>
      <c r="V24" s="22">
        <v>1</v>
      </c>
      <c r="W24" s="22">
        <v>0</v>
      </c>
      <c r="X24" s="22">
        <v>0</v>
      </c>
      <c r="Y24" s="22">
        <v>0</v>
      </c>
      <c r="Z24" s="22">
        <v>25</v>
      </c>
      <c r="AA24" s="22">
        <v>0</v>
      </c>
      <c r="AB24" s="22">
        <v>1</v>
      </c>
      <c r="AC24" s="22">
        <v>0</v>
      </c>
      <c r="AD24" s="32">
        <v>803</v>
      </c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</row>
    <row r="25" s="3" customFormat="1" hidden="1" spans="1:257">
      <c r="A25" s="24" t="s">
        <v>37</v>
      </c>
      <c r="B25" s="22">
        <f t="shared" si="6"/>
        <v>4446</v>
      </c>
      <c r="C25" s="24">
        <v>909</v>
      </c>
      <c r="D25" s="24">
        <v>212</v>
      </c>
      <c r="E25" s="24">
        <v>76</v>
      </c>
      <c r="F25" s="24">
        <v>16</v>
      </c>
      <c r="G25" s="24">
        <v>478</v>
      </c>
      <c r="H25" s="24">
        <v>952</v>
      </c>
      <c r="I25" s="24">
        <v>1</v>
      </c>
      <c r="J25" s="24">
        <v>587</v>
      </c>
      <c r="K25" s="24">
        <v>696</v>
      </c>
      <c r="L25" s="24">
        <v>96</v>
      </c>
      <c r="M25" s="24">
        <v>27</v>
      </c>
      <c r="N25" s="24">
        <v>10</v>
      </c>
      <c r="O25" s="24">
        <v>19</v>
      </c>
      <c r="P25" s="24"/>
      <c r="Q25" s="24">
        <v>68</v>
      </c>
      <c r="R25" s="24">
        <v>37</v>
      </c>
      <c r="S25" s="24">
        <v>8</v>
      </c>
      <c r="T25" s="24"/>
      <c r="U25" s="24">
        <v>36</v>
      </c>
      <c r="V25" s="24">
        <v>65</v>
      </c>
      <c r="W25" s="24"/>
      <c r="X25" s="24">
        <v>6</v>
      </c>
      <c r="Y25" s="24">
        <v>110</v>
      </c>
      <c r="Z25" s="24"/>
      <c r="AA25" s="24">
        <v>2</v>
      </c>
      <c r="AB25" s="24">
        <v>4</v>
      </c>
      <c r="AC25" s="24">
        <v>31</v>
      </c>
      <c r="AD25" s="33">
        <v>0</v>
      </c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</row>
    <row r="26" s="2" customFormat="1" hidden="1" spans="1:257">
      <c r="A26" s="22" t="s">
        <v>38</v>
      </c>
      <c r="B26" s="22">
        <f t="shared" si="6"/>
        <v>21166</v>
      </c>
      <c r="C26" s="22">
        <v>1054</v>
      </c>
      <c r="D26" s="22">
        <v>219</v>
      </c>
      <c r="E26" s="22">
        <v>205</v>
      </c>
      <c r="F26" s="22">
        <v>5</v>
      </c>
      <c r="G26" s="22">
        <v>3639</v>
      </c>
      <c r="H26" s="22">
        <v>9399</v>
      </c>
      <c r="I26" s="22">
        <v>0</v>
      </c>
      <c r="J26" s="22">
        <v>792</v>
      </c>
      <c r="K26" s="22">
        <v>4718</v>
      </c>
      <c r="L26" s="22">
        <v>244</v>
      </c>
      <c r="M26" s="22">
        <v>19</v>
      </c>
      <c r="N26" s="22">
        <v>78</v>
      </c>
      <c r="O26" s="22">
        <v>794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32">
        <v>64</v>
      </c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</row>
    <row r="27" s="3" customFormat="1" hidden="1" spans="1:257">
      <c r="A27" s="23" t="s">
        <v>39</v>
      </c>
      <c r="B27" s="22">
        <f t="shared" si="6"/>
        <v>13369</v>
      </c>
      <c r="C27" s="23">
        <v>2948</v>
      </c>
      <c r="D27" s="23">
        <v>465</v>
      </c>
      <c r="E27" s="23">
        <v>78</v>
      </c>
      <c r="F27" s="23">
        <v>0</v>
      </c>
      <c r="G27" s="23">
        <v>1430</v>
      </c>
      <c r="H27" s="23">
        <v>1996</v>
      </c>
      <c r="I27" s="23">
        <v>0</v>
      </c>
      <c r="J27" s="23">
        <v>218</v>
      </c>
      <c r="K27" s="23">
        <v>3842</v>
      </c>
      <c r="L27" s="23">
        <v>141</v>
      </c>
      <c r="M27" s="23">
        <v>16</v>
      </c>
      <c r="N27" s="23">
        <v>93</v>
      </c>
      <c r="O27" s="23">
        <v>147</v>
      </c>
      <c r="P27" s="23"/>
      <c r="Q27" s="23">
        <v>37</v>
      </c>
      <c r="R27" s="23">
        <v>4</v>
      </c>
      <c r="S27" s="23">
        <v>0</v>
      </c>
      <c r="T27" s="23">
        <v>0</v>
      </c>
      <c r="U27" s="23">
        <v>28</v>
      </c>
      <c r="V27" s="23">
        <v>28</v>
      </c>
      <c r="W27" s="23">
        <v>0</v>
      </c>
      <c r="X27" s="23">
        <v>0</v>
      </c>
      <c r="Y27" s="23">
        <v>1850</v>
      </c>
      <c r="Z27" s="23">
        <v>3</v>
      </c>
      <c r="AA27" s="23">
        <v>0</v>
      </c>
      <c r="AB27" s="23">
        <v>0</v>
      </c>
      <c r="AC27" s="23">
        <v>45</v>
      </c>
      <c r="AD27" s="33">
        <v>143</v>
      </c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</row>
    <row r="28" s="3" customFormat="1" hidden="1" spans="1:257">
      <c r="A28" s="23" t="s">
        <v>40</v>
      </c>
      <c r="B28" s="22">
        <f t="shared" si="6"/>
        <v>7990</v>
      </c>
      <c r="C28" s="23">
        <v>612</v>
      </c>
      <c r="D28" s="23">
        <v>107</v>
      </c>
      <c r="E28" s="23">
        <v>17</v>
      </c>
      <c r="F28" s="23">
        <v>3</v>
      </c>
      <c r="G28" s="23">
        <v>1479</v>
      </c>
      <c r="H28" s="23">
        <v>2364</v>
      </c>
      <c r="I28" s="23">
        <v>0</v>
      </c>
      <c r="J28" s="23">
        <v>156</v>
      </c>
      <c r="K28" s="23">
        <v>2711</v>
      </c>
      <c r="L28" s="23">
        <v>159</v>
      </c>
      <c r="M28" s="23">
        <v>5</v>
      </c>
      <c r="N28" s="23">
        <v>197</v>
      </c>
      <c r="O28" s="23">
        <v>0</v>
      </c>
      <c r="P28" s="23"/>
      <c r="Q28" s="23">
        <v>32</v>
      </c>
      <c r="R28" s="23">
        <v>5</v>
      </c>
      <c r="S28" s="23">
        <v>2</v>
      </c>
      <c r="T28" s="23">
        <v>0</v>
      </c>
      <c r="U28" s="23">
        <v>0</v>
      </c>
      <c r="V28" s="23">
        <v>2</v>
      </c>
      <c r="W28" s="23">
        <v>0</v>
      </c>
      <c r="X28" s="23">
        <v>0</v>
      </c>
      <c r="Y28" s="23">
        <v>103</v>
      </c>
      <c r="Z28" s="23">
        <v>36</v>
      </c>
      <c r="AA28" s="23">
        <v>0</v>
      </c>
      <c r="AB28" s="23">
        <v>0</v>
      </c>
      <c r="AC28" s="23">
        <v>0</v>
      </c>
      <c r="AD28" s="33">
        <v>-157</v>
      </c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</row>
    <row r="29" hidden="1"/>
    <row r="30" hidden="1"/>
    <row r="31" hidden="1" spans="1:1">
      <c r="A31" s="1" t="s">
        <v>24</v>
      </c>
    </row>
    <row r="32" s="2" customFormat="1" hidden="1" spans="1:257">
      <c r="A32" s="22" t="s">
        <v>27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</row>
    <row r="33" s="3" customFormat="1" hidden="1" spans="1:257">
      <c r="A33" s="23" t="s">
        <v>28</v>
      </c>
      <c r="B33" s="23"/>
      <c r="C33" s="23">
        <v>3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</row>
    <row r="34" s="3" customFormat="1" hidden="1" spans="1:257">
      <c r="A34" s="23" t="s">
        <v>29</v>
      </c>
      <c r="B34" s="23"/>
      <c r="C34" s="23">
        <v>3</v>
      </c>
      <c r="D34" s="23">
        <v>4</v>
      </c>
      <c r="E34" s="23">
        <v>0</v>
      </c>
      <c r="F34" s="23">
        <v>0</v>
      </c>
      <c r="G34" s="23">
        <v>4</v>
      </c>
      <c r="H34" s="23">
        <v>8</v>
      </c>
      <c r="I34" s="23">
        <v>0</v>
      </c>
      <c r="J34" s="23">
        <v>27</v>
      </c>
      <c r="K34" s="23">
        <v>13</v>
      </c>
      <c r="L34" s="23">
        <v>1</v>
      </c>
      <c r="M34" s="23">
        <v>0</v>
      </c>
      <c r="N34" s="23">
        <v>0</v>
      </c>
      <c r="O34" s="23">
        <v>0</v>
      </c>
      <c r="P34" s="23"/>
      <c r="Q34" s="23">
        <v>1</v>
      </c>
      <c r="R34" s="23">
        <v>1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4</v>
      </c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</row>
    <row r="35" s="3" customFormat="1" hidden="1" spans="1:257">
      <c r="A35" s="23" t="s">
        <v>30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</row>
    <row r="36" s="3" customFormat="1" hidden="1" spans="1:257">
      <c r="A36" s="23" t="s">
        <v>31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</row>
    <row r="37" s="3" customFormat="1" hidden="1" spans="1:257">
      <c r="A37" s="23" t="s">
        <v>32</v>
      </c>
      <c r="B37" s="23"/>
      <c r="C37" s="23">
        <v>0</v>
      </c>
      <c r="D37" s="23">
        <v>0</v>
      </c>
      <c r="E37" s="23">
        <v>2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</row>
    <row r="38" s="3" customFormat="1" hidden="1" spans="1:257">
      <c r="A38" s="23" t="s">
        <v>33</v>
      </c>
      <c r="B38" s="23"/>
      <c r="C38" s="23">
        <v>0</v>
      </c>
      <c r="D38" s="23">
        <v>1</v>
      </c>
      <c r="E38" s="23">
        <v>2</v>
      </c>
      <c r="F38" s="23">
        <v>0</v>
      </c>
      <c r="G38" s="23">
        <v>5</v>
      </c>
      <c r="H38" s="23">
        <v>1</v>
      </c>
      <c r="I38" s="23">
        <v>0</v>
      </c>
      <c r="J38" s="23">
        <v>0</v>
      </c>
      <c r="K38" s="23">
        <v>75</v>
      </c>
      <c r="L38" s="23">
        <v>1</v>
      </c>
      <c r="M38" s="23">
        <v>0</v>
      </c>
      <c r="N38" s="23">
        <v>0</v>
      </c>
      <c r="O38" s="23">
        <v>0</v>
      </c>
      <c r="P38" s="23"/>
      <c r="Q38" s="23">
        <v>4</v>
      </c>
      <c r="R38" s="23">
        <v>0</v>
      </c>
      <c r="S38" s="23">
        <v>0</v>
      </c>
      <c r="T38" s="23">
        <v>0</v>
      </c>
      <c r="U38" s="23">
        <v>3</v>
      </c>
      <c r="V38" s="23">
        <v>1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</row>
    <row r="39" s="3" customFormat="1" hidden="1" spans="1:257">
      <c r="A39" s="23" t="s">
        <v>34</v>
      </c>
      <c r="B39" s="23"/>
      <c r="C39" s="23">
        <v>4</v>
      </c>
      <c r="D39" s="23">
        <v>1</v>
      </c>
      <c r="E39" s="23">
        <v>0</v>
      </c>
      <c r="F39" s="23">
        <v>0</v>
      </c>
      <c r="G39" s="23">
        <v>34</v>
      </c>
      <c r="H39" s="23">
        <v>297</v>
      </c>
      <c r="I39" s="23">
        <v>0</v>
      </c>
      <c r="J39" s="23">
        <v>0</v>
      </c>
      <c r="K39" s="23">
        <v>146</v>
      </c>
      <c r="L39" s="23">
        <v>0</v>
      </c>
      <c r="M39" s="23">
        <v>0</v>
      </c>
      <c r="N39" s="23">
        <v>1</v>
      </c>
      <c r="O39" s="23">
        <v>0</v>
      </c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</row>
    <row r="40" s="3" customFormat="1" hidden="1" spans="1:257">
      <c r="A40" s="23" t="s">
        <v>35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</row>
    <row r="41" s="2" customFormat="1" hidden="1" spans="1:257">
      <c r="A41" s="22" t="s">
        <v>36</v>
      </c>
      <c r="B41" s="22"/>
      <c r="C41" s="22">
        <v>311</v>
      </c>
      <c r="D41" s="22">
        <v>27</v>
      </c>
      <c r="E41" s="22">
        <v>2</v>
      </c>
      <c r="F41" s="22">
        <v>3</v>
      </c>
      <c r="G41" s="22">
        <v>305</v>
      </c>
      <c r="H41" s="22">
        <v>42</v>
      </c>
      <c r="I41" s="22">
        <v>0</v>
      </c>
      <c r="J41" s="22">
        <v>14</v>
      </c>
      <c r="K41" s="22">
        <v>62</v>
      </c>
      <c r="L41" s="22">
        <v>264</v>
      </c>
      <c r="M41" s="22">
        <v>26</v>
      </c>
      <c r="N41" s="22">
        <v>4</v>
      </c>
      <c r="O41" s="22">
        <v>0</v>
      </c>
      <c r="P41" s="22"/>
      <c r="Q41" s="22">
        <v>0</v>
      </c>
      <c r="R41" s="22">
        <v>3</v>
      </c>
      <c r="S41" s="22">
        <v>0</v>
      </c>
      <c r="T41" s="22">
        <v>0</v>
      </c>
      <c r="U41" s="22">
        <v>0</v>
      </c>
      <c r="V41" s="22">
        <v>1</v>
      </c>
      <c r="W41" s="22">
        <v>0</v>
      </c>
      <c r="X41" s="22">
        <v>0</v>
      </c>
      <c r="Y41" s="22">
        <v>0</v>
      </c>
      <c r="Z41" s="22">
        <v>25</v>
      </c>
      <c r="AA41" s="22">
        <v>0</v>
      </c>
      <c r="AB41" s="22">
        <v>0</v>
      </c>
      <c r="AC41" s="22">
        <v>0</v>
      </c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</row>
    <row r="42" s="3" customFormat="1" hidden="1" spans="1:257">
      <c r="A42" s="23" t="s">
        <v>37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</row>
    <row r="43" s="2" customFormat="1" hidden="1" spans="1:257">
      <c r="A43" s="22" t="s">
        <v>38</v>
      </c>
      <c r="B43" s="22"/>
      <c r="C43" s="22">
        <v>14</v>
      </c>
      <c r="D43" s="22">
        <v>10</v>
      </c>
      <c r="E43" s="22">
        <v>2</v>
      </c>
      <c r="F43" s="22">
        <v>0</v>
      </c>
      <c r="G43" s="22">
        <v>24</v>
      </c>
      <c r="H43" s="22">
        <v>99</v>
      </c>
      <c r="I43" s="22">
        <v>0</v>
      </c>
      <c r="J43" s="22">
        <v>0</v>
      </c>
      <c r="K43" s="22">
        <v>89</v>
      </c>
      <c r="L43" s="22">
        <v>14</v>
      </c>
      <c r="M43" s="22">
        <v>0</v>
      </c>
      <c r="N43" s="22">
        <v>0</v>
      </c>
      <c r="O43" s="22">
        <v>0</v>
      </c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</row>
    <row r="44" s="3" customFormat="1" hidden="1" spans="1:257">
      <c r="A44" s="23" t="s">
        <v>39</v>
      </c>
      <c r="B44" s="23"/>
      <c r="C44" s="23">
        <v>7</v>
      </c>
      <c r="D44" s="23">
        <v>0</v>
      </c>
      <c r="E44" s="23">
        <v>4</v>
      </c>
      <c r="F44" s="23">
        <v>0</v>
      </c>
      <c r="G44" s="23">
        <v>6</v>
      </c>
      <c r="H44" s="23">
        <v>7</v>
      </c>
      <c r="I44" s="23">
        <v>0</v>
      </c>
      <c r="J44" s="23">
        <v>0</v>
      </c>
      <c r="K44" s="23">
        <v>116</v>
      </c>
      <c r="L44" s="23">
        <v>8</v>
      </c>
      <c r="M44" s="23">
        <v>0</v>
      </c>
      <c r="N44" s="23">
        <v>2</v>
      </c>
      <c r="O44" s="23">
        <v>15</v>
      </c>
      <c r="P44" s="23"/>
      <c r="Q44" s="23">
        <v>9</v>
      </c>
      <c r="R44" s="23">
        <v>3</v>
      </c>
      <c r="S44" s="23">
        <v>0</v>
      </c>
      <c r="T44" s="23">
        <v>0</v>
      </c>
      <c r="U44" s="23">
        <v>28</v>
      </c>
      <c r="V44" s="23">
        <v>28</v>
      </c>
      <c r="W44" s="23">
        <v>0</v>
      </c>
      <c r="X44" s="23">
        <v>0</v>
      </c>
      <c r="Y44" s="23">
        <v>0</v>
      </c>
      <c r="Z44" s="23">
        <v>3</v>
      </c>
      <c r="AA44" s="23">
        <v>0</v>
      </c>
      <c r="AB44" s="23">
        <v>0</v>
      </c>
      <c r="AC44" s="23">
        <v>45</v>
      </c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</row>
    <row r="45" s="3" customFormat="1" hidden="1" spans="1:257">
      <c r="A45" s="23" t="s">
        <v>40</v>
      </c>
      <c r="B45" s="23"/>
      <c r="C45" s="23">
        <v>11</v>
      </c>
      <c r="D45" s="23">
        <v>0</v>
      </c>
      <c r="E45" s="23">
        <v>0</v>
      </c>
      <c r="F45" s="23">
        <v>0</v>
      </c>
      <c r="G45" s="23">
        <v>14</v>
      </c>
      <c r="H45" s="23">
        <v>21</v>
      </c>
      <c r="I45" s="23">
        <v>0</v>
      </c>
      <c r="J45" s="23">
        <v>15</v>
      </c>
      <c r="K45" s="23">
        <v>2</v>
      </c>
      <c r="L45" s="23">
        <v>27</v>
      </c>
      <c r="M45" s="23">
        <v>0</v>
      </c>
      <c r="N45" s="23">
        <v>13</v>
      </c>
      <c r="O45" s="23">
        <v>0</v>
      </c>
      <c r="P45" s="23"/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1</v>
      </c>
      <c r="W45" s="23">
        <v>0</v>
      </c>
      <c r="X45" s="23">
        <v>0</v>
      </c>
      <c r="Y45" s="23">
        <v>0</v>
      </c>
      <c r="Z45" s="23">
        <v>3</v>
      </c>
      <c r="AA45" s="23">
        <v>0</v>
      </c>
      <c r="AB45" s="23">
        <v>0</v>
      </c>
      <c r="AC45" s="23">
        <v>0</v>
      </c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</row>
    <row r="46" hidden="1"/>
    <row r="47" hidden="1"/>
    <row r="48" hidden="1"/>
  </sheetData>
  <mergeCells count="6">
    <mergeCell ref="A2:AC2"/>
    <mergeCell ref="A3:AC3"/>
    <mergeCell ref="A4:G4"/>
    <mergeCell ref="B5:O5"/>
    <mergeCell ref="P5:AC5"/>
    <mergeCell ref="A5:A6"/>
  </mergeCells>
  <pageMargins left="0.786805555555556" right="0.751388888888889" top="1" bottom="1" header="0.511805555555556" footer="0.511805555555556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2-公租房各类保障群体情况表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韦碧云</dc:creator>
  <cp:lastModifiedBy>韦惠丹</cp:lastModifiedBy>
  <dcterms:created xsi:type="dcterms:W3CDTF">2020-06-05T04:54:00Z</dcterms:created>
  <dcterms:modified xsi:type="dcterms:W3CDTF">2020-07-03T13:19:46Z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